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ushaltsplan" sheetId="1" state="visible" r:id="rId1"/>
    <sheet xmlns:r="http://schemas.openxmlformats.org/officeDocument/2006/relationships" name="Übersicht" sheetId="2" state="visible" r:id="rId2"/>
    <sheet xmlns:r="http://schemas.openxmlformats.org/officeDocument/2006/relationships" name="Monatliche Übersicht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13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</font>
    <font>
      <b val="1"/>
      <sz val="12"/>
    </font>
    <font>
      <b val="1"/>
      <color rgb="00FFFFFF"/>
      <sz val="12"/>
    </font>
    <font>
      <b val="1"/>
      <color rgb="00FFFFFF"/>
    </font>
    <font>
      <b val="1"/>
      <sz val="11"/>
    </font>
    <font>
      <b val="1"/>
    </font>
    <font>
      <b val="1"/>
      <color rgb="001E3A8A"/>
      <sz val="16"/>
    </font>
    <font>
      <sz val="11"/>
    </font>
    <font>
      <b val="1"/>
      <i val="1"/>
    </font>
    <font>
      <b val="1"/>
      <color rgb="001E3A8A"/>
      <sz val="14"/>
    </font>
    <font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6366F1"/>
        <bgColor rgb="006366F1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0" fontId="0" fillId="4" borderId="1" applyAlignment="1" pivotButton="0" quotePrefix="0" xfId="0">
      <alignment horizontal="center"/>
    </xf>
    <xf numFmtId="0" fontId="0" fillId="4" borderId="1" applyAlignment="1" pivotButton="0" quotePrefix="0" xfId="0">
      <alignment horizontal="left"/>
    </xf>
    <xf numFmtId="164" fontId="0" fillId="4" borderId="1" applyAlignment="1" pivotButton="0" quotePrefix="0" xfId="0">
      <alignment horizontal="right"/>
    </xf>
    <xf numFmtId="0" fontId="5" fillId="5" borderId="2" pivotButton="0" quotePrefix="0" xfId="0"/>
    <xf numFmtId="164" fontId="5" fillId="5" borderId="2" applyAlignment="1" pivotButton="0" quotePrefix="0" xfId="0">
      <alignment horizontal="right"/>
    </xf>
    <xf numFmtId="0" fontId="5" fillId="6" borderId="2" pivotButton="0" quotePrefix="0" xfId="0"/>
    <xf numFmtId="164" fontId="5" fillId="6" borderId="2" applyAlignment="1" pivotButton="0" quotePrefix="0" xfId="0">
      <alignment horizontal="right"/>
    </xf>
    <xf numFmtId="0" fontId="4" fillId="7" borderId="0" applyAlignment="1" pivotButton="0" quotePrefix="0" xfId="0">
      <alignment horizontal="center" vertical="center"/>
    </xf>
    <xf numFmtId="0" fontId="7" fillId="0" borderId="2" pivotButton="0" quotePrefix="0" xfId="0"/>
    <xf numFmtId="164" fontId="6" fillId="0" borderId="2" applyAlignment="1" pivotButton="0" quotePrefix="0" xfId="0">
      <alignment horizontal="right"/>
    </xf>
    <xf numFmtId="0" fontId="8" fillId="0" borderId="0" applyAlignment="1" pivotButton="0" quotePrefix="0" xfId="0">
      <alignment horizontal="center" vertical="center"/>
    </xf>
    <xf numFmtId="0" fontId="7" fillId="4" borderId="1" pivotButton="0" quotePrefix="0" xfId="0"/>
    <xf numFmtId="164" fontId="9" fillId="4" borderId="1" pivotButton="0" quotePrefix="0" xfId="0"/>
    <xf numFmtId="0" fontId="7" fillId="0" borderId="1" pivotButton="0" quotePrefix="0" xfId="0"/>
    <xf numFmtId="164" fontId="9" fillId="0" borderId="1" pivotButton="0" quotePrefix="0" xfId="0"/>
    <xf numFmtId="165" fontId="9" fillId="4" borderId="1" pivotButton="0" quotePrefix="0" xfId="0"/>
    <xf numFmtId="165" fontId="9" fillId="0" borderId="1" pivotButton="0" quotePrefix="0" xfId="0"/>
    <xf numFmtId="0" fontId="5" fillId="3" borderId="0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5" fillId="2" borderId="0" applyAlignment="1" pivotButton="0" quotePrefix="0" xfId="0">
      <alignment horizontal="center" vertical="center"/>
    </xf>
    <xf numFmtId="0" fontId="5" fillId="5" borderId="0" pivotButton="0" quotePrefix="0" xfId="0"/>
    <xf numFmtId="164" fontId="7" fillId="0" borderId="1" pivotButton="0" quotePrefix="0" xfId="0"/>
    <xf numFmtId="0" fontId="5" fillId="6" borderId="0" pivotButton="0" quotePrefix="0" xfId="0"/>
    <xf numFmtId="0" fontId="5" fillId="7" borderId="0" pivotButton="0" quotePrefix="0" xfId="0"/>
    <xf numFmtId="164" fontId="7" fillId="0" borderId="2" pivotButton="0" quotePrefix="0" xfId="0"/>
    <xf numFmtId="0" fontId="10" fillId="0" borderId="0" pivotButton="0" quotePrefix="0" xfId="0"/>
    <xf numFmtId="164" fontId="0" fillId="0" borderId="0" pivotButton="0" quotePrefix="0" xfId="0"/>
    <xf numFmtId="164" fontId="0" fillId="4" borderId="1" pivotButton="0" quotePrefix="0" xfId="0"/>
    <xf numFmtId="0" fontId="11" fillId="0" borderId="0" applyAlignment="1" pivotButton="0" quotePrefix="0" xfId="0">
      <alignment horizontal="center" vertical="center"/>
    </xf>
    <xf numFmtId="0" fontId="12" fillId="4" borderId="0" pivotButton="0" quotePrefix="0" xfId="0"/>
    <xf numFmtId="0" fontId="0" fillId="0" borderId="0" applyAlignment="1" pivotButton="0" quotePrefix="0" xfId="0">
      <alignment wrapTex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7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  <col width="25" customWidth="1" min="7" max="7"/>
    <col width="18" customWidth="1" min="8" max="8"/>
  </cols>
  <sheetData>
    <row r="1" ht="30" customHeight="1">
      <c r="A1" s="1" t="inlineStr">
        <is>
          <t>HAUSHALTSPLAN</t>
        </is>
      </c>
    </row>
    <row r="2">
      <c r="A2" t="inlineStr">
        <is>
          <t>Vereinsname:</t>
        </is>
      </c>
      <c r="B2" s="2" t="inlineStr">
        <is>
          <t>[Bitte Vereinsnamen eingeben]</t>
        </is>
      </c>
      <c r="E2" t="inlineStr">
        <is>
          <t>Haushaltsjahr:</t>
        </is>
      </c>
      <c r="F2" s="3" t="n">
        <v>2026</v>
      </c>
    </row>
    <row r="3">
      <c r="A3" t="inlineStr">
        <is>
          <t>Erstellt am:</t>
        </is>
      </c>
      <c r="B3" t="inlineStr">
        <is>
          <t>17.02.2026</t>
        </is>
      </c>
      <c r="E3" t="inlineStr">
        <is>
          <t>Gültig bis:</t>
        </is>
      </c>
      <c r="F3" t="inlineStr">
        <is>
          <t>31.12.2026</t>
        </is>
      </c>
    </row>
    <row r="5" ht="25" customHeight="1">
      <c r="A5" s="4" t="inlineStr">
        <is>
          <t>EINNAHMEN</t>
        </is>
      </c>
    </row>
    <row r="6">
      <c r="A6" s="5" t="inlineStr">
        <is>
          <t>Nr.</t>
        </is>
      </c>
      <c r="B6" s="5" t="inlineStr">
        <is>
          <t>Einnahmeposition</t>
        </is>
      </c>
      <c r="C6" s="5" t="inlineStr">
        <is>
          <t>Geplant (€)</t>
        </is>
      </c>
      <c r="D6" s="5" t="inlineStr">
        <is>
          <t>Ist (€)</t>
        </is>
      </c>
      <c r="E6" s="5" t="inlineStr">
        <is>
          <t>Differenz (€)</t>
        </is>
      </c>
      <c r="F6" s="5" t="inlineStr">
        <is>
          <t>Status</t>
        </is>
      </c>
      <c r="G6" s="5" t="inlineStr">
        <is>
          <t>Bemerkung</t>
        </is>
      </c>
      <c r="H6" s="5" t="inlineStr">
        <is>
          <t>Kategorie</t>
        </is>
      </c>
    </row>
    <row r="7">
      <c r="A7" s="6" t="n">
        <v>1</v>
      </c>
      <c r="B7" s="7" t="inlineStr">
        <is>
          <t>Jahresbeiträge Vollmitglieder</t>
        </is>
      </c>
      <c r="C7" s="8" t="n">
        <v>8500</v>
      </c>
      <c r="D7" s="8" t="n">
        <v>0</v>
      </c>
      <c r="E7" s="8">
        <f>D7-C7</f>
        <v/>
      </c>
      <c r="F7" s="7">
        <f>IF(E7&gt;=0,"Im Plan","Unterdeckung")</f>
        <v/>
      </c>
      <c r="G7" s="7" t="inlineStr"/>
      <c r="H7" s="7" t="inlineStr">
        <is>
          <t>Mitgliedsbeiträge</t>
        </is>
      </c>
    </row>
    <row r="8">
      <c r="A8" s="9" t="n">
        <v>2</v>
      </c>
      <c r="B8" s="10" t="inlineStr">
        <is>
          <t>Jahresbeiträge Jugendliche</t>
        </is>
      </c>
      <c r="C8" s="11" t="n">
        <v>2400</v>
      </c>
      <c r="D8" s="11" t="n">
        <v>0</v>
      </c>
      <c r="E8" s="11">
        <f>D8-C8</f>
        <v/>
      </c>
      <c r="F8" s="10">
        <f>IF(E8&gt;=0,"Im Plan","Unterdeckung")</f>
        <v/>
      </c>
      <c r="G8" s="10" t="inlineStr"/>
      <c r="H8" s="10" t="inlineStr">
        <is>
          <t>Mitgliedsbeiträge</t>
        </is>
      </c>
    </row>
    <row r="9">
      <c r="A9" s="6" t="n">
        <v>3</v>
      </c>
      <c r="B9" s="7" t="inlineStr">
        <is>
          <t>Aufnahmegebühren</t>
        </is>
      </c>
      <c r="C9" s="8" t="n">
        <v>600</v>
      </c>
      <c r="D9" s="8" t="n">
        <v>0</v>
      </c>
      <c r="E9" s="8">
        <f>D9-C9</f>
        <v/>
      </c>
      <c r="F9" s="7">
        <f>IF(E9&gt;=0,"Im Plan","Unterdeckung")</f>
        <v/>
      </c>
      <c r="G9" s="7" t="inlineStr"/>
      <c r="H9" s="7" t="inlineStr">
        <is>
          <t>Mitgliedsbeiträge</t>
        </is>
      </c>
    </row>
    <row r="10">
      <c r="A10" s="9" t="n">
        <v>4</v>
      </c>
      <c r="B10" s="10" t="inlineStr">
        <is>
          <t>Privatspenden</t>
        </is>
      </c>
      <c r="C10" s="11" t="n">
        <v>3500</v>
      </c>
      <c r="D10" s="11" t="n">
        <v>0</v>
      </c>
      <c r="E10" s="11">
        <f>D10-C10</f>
        <v/>
      </c>
      <c r="F10" s="10">
        <f>IF(E10&gt;=0,"Im Plan","Unterdeckung")</f>
        <v/>
      </c>
      <c r="G10" s="10" t="inlineStr"/>
      <c r="H10" s="10" t="inlineStr">
        <is>
          <t>Spenden</t>
        </is>
      </c>
    </row>
    <row r="11">
      <c r="A11" s="6" t="n">
        <v>5</v>
      </c>
      <c r="B11" s="7" t="inlineStr">
        <is>
          <t>Unternehmenspatenschaften</t>
        </is>
      </c>
      <c r="C11" s="8" t="n">
        <v>5000</v>
      </c>
      <c r="D11" s="8" t="n">
        <v>0</v>
      </c>
      <c r="E11" s="8">
        <f>D11-C11</f>
        <v/>
      </c>
      <c r="F11" s="7">
        <f>IF(E11&gt;=0,"Im Plan","Unterdeckung")</f>
        <v/>
      </c>
      <c r="G11" s="7" t="inlineStr"/>
      <c r="H11" s="7" t="inlineStr">
        <is>
          <t>Sponsoring</t>
        </is>
      </c>
    </row>
    <row r="12">
      <c r="A12" s="9" t="n">
        <v>6</v>
      </c>
      <c r="B12" s="10" t="inlineStr">
        <is>
          <t>Kommunale Förderung</t>
        </is>
      </c>
      <c r="C12" s="11" t="n">
        <v>4000</v>
      </c>
      <c r="D12" s="11" t="n">
        <v>0</v>
      </c>
      <c r="E12" s="11">
        <f>D12-C12</f>
        <v/>
      </c>
      <c r="F12" s="10">
        <f>IF(E12&gt;=0,"Im Plan","Unterdeckung")</f>
        <v/>
      </c>
      <c r="G12" s="10" t="inlineStr"/>
      <c r="H12" s="10" t="inlineStr">
        <is>
          <t>Öffentliche Zuschüsse</t>
        </is>
      </c>
    </row>
    <row r="13">
      <c r="A13" s="6" t="n">
        <v>7</v>
      </c>
      <c r="B13" s="7" t="inlineStr">
        <is>
          <t>Landesförderung Sport</t>
        </is>
      </c>
      <c r="C13" s="8" t="n">
        <v>2500</v>
      </c>
      <c r="D13" s="8" t="n">
        <v>0</v>
      </c>
      <c r="E13" s="8">
        <f>D13-C13</f>
        <v/>
      </c>
      <c r="F13" s="7">
        <f>IF(E13&gt;=0,"Im Plan","Unterdeckung")</f>
        <v/>
      </c>
      <c r="G13" s="7" t="inlineStr"/>
      <c r="H13" s="7" t="inlineStr">
        <is>
          <t>Öffentliche Zuschüsse</t>
        </is>
      </c>
    </row>
    <row r="14">
      <c r="A14" s="9" t="n">
        <v>8</v>
      </c>
      <c r="B14" s="10" t="inlineStr">
        <is>
          <t>Sommerfest Einnahmen</t>
        </is>
      </c>
      <c r="C14" s="11" t="n">
        <v>6000</v>
      </c>
      <c r="D14" s="11" t="n">
        <v>0</v>
      </c>
      <c r="E14" s="11">
        <f>D14-C14</f>
        <v/>
      </c>
      <c r="F14" s="10">
        <f>IF(E14&gt;=0,"Im Plan","Unterdeckung")</f>
        <v/>
      </c>
      <c r="G14" s="10" t="inlineStr"/>
      <c r="H14" s="10" t="inlineStr">
        <is>
          <t>Veranstaltungen</t>
        </is>
      </c>
    </row>
    <row r="15">
      <c r="A15" s="6" t="n">
        <v>9</v>
      </c>
      <c r="B15" s="7" t="inlineStr">
        <is>
          <t>Weihnachtsmarkt</t>
        </is>
      </c>
      <c r="C15" s="8" t="n">
        <v>3500</v>
      </c>
      <c r="D15" s="8" t="n">
        <v>0</v>
      </c>
      <c r="E15" s="8">
        <f>D15-C15</f>
        <v/>
      </c>
      <c r="F15" s="7">
        <f>IF(E15&gt;=0,"Im Plan","Unterdeckung")</f>
        <v/>
      </c>
      <c r="G15" s="7" t="inlineStr"/>
      <c r="H15" s="7" t="inlineStr">
        <is>
          <t>Veranstaltungen</t>
        </is>
      </c>
    </row>
    <row r="16">
      <c r="A16" s="9" t="n">
        <v>10</v>
      </c>
      <c r="B16" s="10" t="inlineStr">
        <is>
          <t>Trikotwerbung</t>
        </is>
      </c>
      <c r="C16" s="11" t="n">
        <v>2800</v>
      </c>
      <c r="D16" s="11" t="n">
        <v>0</v>
      </c>
      <c r="E16" s="11">
        <f>D16-C16</f>
        <v/>
      </c>
      <c r="F16" s="10">
        <f>IF(E16&gt;=0,"Im Plan","Unterdeckung")</f>
        <v/>
      </c>
      <c r="G16" s="10" t="inlineStr"/>
      <c r="H16" s="10" t="inlineStr">
        <is>
          <t>Sponsoring</t>
        </is>
      </c>
    </row>
    <row r="17">
      <c r="A17" s="6" t="n">
        <v>11</v>
      </c>
      <c r="B17" s="7" t="inlineStr">
        <is>
          <t>Kuchenverkauf</t>
        </is>
      </c>
      <c r="C17" s="8" t="n">
        <v>800</v>
      </c>
      <c r="D17" s="8" t="n">
        <v>0</v>
      </c>
      <c r="E17" s="8">
        <f>D17-C17</f>
        <v/>
      </c>
      <c r="F17" s="7">
        <f>IF(E17&gt;=0,"Im Plan","Unterdeckung")</f>
        <v/>
      </c>
      <c r="G17" s="7" t="inlineStr"/>
      <c r="H17" s="7" t="inlineStr">
        <is>
          <t>Veranstaltungen</t>
        </is>
      </c>
    </row>
    <row r="18">
      <c r="A18" s="9" t="n">
        <v>12</v>
      </c>
      <c r="B18" s="10" t="inlineStr">
        <is>
          <t>Sonstige Einnahmen</t>
        </is>
      </c>
      <c r="C18" s="11" t="n">
        <v>1200</v>
      </c>
      <c r="D18" s="11" t="n">
        <v>0</v>
      </c>
      <c r="E18" s="11">
        <f>D18-C18</f>
        <v/>
      </c>
      <c r="F18" s="10">
        <f>IF(E18&gt;=0,"Im Plan","Unterdeckung")</f>
        <v/>
      </c>
      <c r="G18" s="10" t="inlineStr"/>
      <c r="H18" s="10" t="inlineStr">
        <is>
          <t>Spenden</t>
        </is>
      </c>
    </row>
    <row r="19">
      <c r="A19" s="12" t="n"/>
      <c r="B19" s="12" t="inlineStr">
        <is>
          <t>SUMME EINNAHMEN</t>
        </is>
      </c>
      <c r="C19" s="13">
        <f>SUM(C7:C18)</f>
        <v/>
      </c>
      <c r="D19" s="13">
        <f>SUM(D7:D18)</f>
        <v/>
      </c>
      <c r="E19" s="13">
        <f>SUM(E7:E18)</f>
        <v/>
      </c>
      <c r="F19" s="12" t="n"/>
      <c r="G19" s="12" t="n"/>
      <c r="H19" s="12" t="n"/>
    </row>
    <row r="22" ht="25" customHeight="1">
      <c r="A22" s="4" t="inlineStr">
        <is>
          <t>AUSGABEN</t>
        </is>
      </c>
    </row>
    <row r="23">
      <c r="A23" s="5" t="inlineStr">
        <is>
          <t>Nr.</t>
        </is>
      </c>
      <c r="B23" s="5" t="inlineStr">
        <is>
          <t>Ausgabeposition</t>
        </is>
      </c>
      <c r="C23" s="5" t="inlineStr">
        <is>
          <t>Geplant (€)</t>
        </is>
      </c>
      <c r="D23" s="5" t="inlineStr">
        <is>
          <t>Ist (€)</t>
        </is>
      </c>
      <c r="E23" s="5" t="inlineStr">
        <is>
          <t>Differenz (€)</t>
        </is>
      </c>
      <c r="F23" s="5" t="inlineStr">
        <is>
          <t>Status</t>
        </is>
      </c>
      <c r="G23" s="5" t="inlineStr">
        <is>
          <t>Bemerkung</t>
        </is>
      </c>
      <c r="H23" s="5" t="inlineStr">
        <is>
          <t>Kategorie</t>
        </is>
      </c>
    </row>
    <row r="24">
      <c r="A24" s="6" t="n">
        <v>1</v>
      </c>
      <c r="B24" s="7" t="inlineStr">
        <is>
          <t>Sportgeräte und Ausrüstung</t>
        </is>
      </c>
      <c r="C24" s="8" t="n">
        <v>4500</v>
      </c>
      <c r="D24" s="8" t="n">
        <v>0</v>
      </c>
      <c r="E24" s="8">
        <f>C24-D24</f>
        <v/>
      </c>
      <c r="F24" s="7">
        <f>IF(E24&gt;=0,"Im Budget","Überzogen")</f>
        <v/>
      </c>
      <c r="G24" s="7" t="inlineStr"/>
      <c r="H24" s="7" t="inlineStr">
        <is>
          <t>Material</t>
        </is>
      </c>
    </row>
    <row r="25">
      <c r="A25" s="9" t="n">
        <v>2</v>
      </c>
      <c r="B25" s="10" t="inlineStr">
        <is>
          <t>Trikots und Sportbekleidung</t>
        </is>
      </c>
      <c r="C25" s="11" t="n">
        <v>3200</v>
      </c>
      <c r="D25" s="11" t="n">
        <v>0</v>
      </c>
      <c r="E25" s="11">
        <f>C25-D25</f>
        <v/>
      </c>
      <c r="F25" s="10">
        <f>IF(E25&gt;=0,"Im Budget","Überzogen")</f>
        <v/>
      </c>
      <c r="G25" s="10" t="inlineStr"/>
      <c r="H25" s="10" t="inlineStr">
        <is>
          <t>Material</t>
        </is>
      </c>
    </row>
    <row r="26">
      <c r="A26" s="6" t="n">
        <v>3</v>
      </c>
      <c r="B26" s="7" t="inlineStr">
        <is>
          <t>Trainer- und Übungsleitergebühren</t>
        </is>
      </c>
      <c r="C26" s="8" t="n">
        <v>8500</v>
      </c>
      <c r="D26" s="8" t="n">
        <v>0</v>
      </c>
      <c r="E26" s="8">
        <f>C26-D26</f>
        <v/>
      </c>
      <c r="F26" s="7">
        <f>IF(E26&gt;=0,"Im Budget","Überzogen")</f>
        <v/>
      </c>
      <c r="G26" s="7" t="inlineStr"/>
      <c r="H26" s="7" t="inlineStr">
        <is>
          <t>Personal</t>
        </is>
      </c>
    </row>
    <row r="27">
      <c r="A27" s="9" t="n">
        <v>4</v>
      </c>
      <c r="B27" s="10" t="inlineStr">
        <is>
          <t>Platzmiete und Hallengebühren</t>
        </is>
      </c>
      <c r="C27" s="11" t="n">
        <v>6000</v>
      </c>
      <c r="D27" s="11" t="n">
        <v>0</v>
      </c>
      <c r="E27" s="11">
        <f>C27-D27</f>
        <v/>
      </c>
      <c r="F27" s="10">
        <f>IF(E27&gt;=0,"Im Budget","Überzogen")</f>
        <v/>
      </c>
      <c r="G27" s="10" t="inlineStr"/>
      <c r="H27" s="10" t="inlineStr">
        <is>
          <t>Miete</t>
        </is>
      </c>
    </row>
    <row r="28">
      <c r="A28" s="6" t="n">
        <v>5</v>
      </c>
      <c r="B28" s="7" t="inlineStr">
        <is>
          <t>Versicherungen</t>
        </is>
      </c>
      <c r="C28" s="8" t="n">
        <v>2800</v>
      </c>
      <c r="D28" s="8" t="n">
        <v>0</v>
      </c>
      <c r="E28" s="8">
        <f>C28-D28</f>
        <v/>
      </c>
      <c r="F28" s="7">
        <f>IF(E28&gt;=0,"Im Budget","Überzogen")</f>
        <v/>
      </c>
      <c r="G28" s="7" t="inlineStr"/>
      <c r="H28" s="7" t="inlineStr">
        <is>
          <t>Verwaltung</t>
        </is>
      </c>
    </row>
    <row r="29">
      <c r="A29" s="9" t="n">
        <v>6</v>
      </c>
      <c r="B29" s="10" t="inlineStr">
        <is>
          <t>Verbandsbeiträge</t>
        </is>
      </c>
      <c r="C29" s="11" t="n">
        <v>1500</v>
      </c>
      <c r="D29" s="11" t="n">
        <v>0</v>
      </c>
      <c r="E29" s="11">
        <f>C29-D29</f>
        <v/>
      </c>
      <c r="F29" s="10">
        <f>IF(E29&gt;=0,"Im Budget","Überzogen")</f>
        <v/>
      </c>
      <c r="G29" s="10" t="inlineStr"/>
      <c r="H29" s="10" t="inlineStr">
        <is>
          <t>Verwaltung</t>
        </is>
      </c>
    </row>
    <row r="30">
      <c r="A30" s="6" t="n">
        <v>7</v>
      </c>
      <c r="B30" s="7" t="inlineStr">
        <is>
          <t>Büromaterial und Porto</t>
        </is>
      </c>
      <c r="C30" s="8" t="n">
        <v>800</v>
      </c>
      <c r="D30" s="8" t="n">
        <v>0</v>
      </c>
      <c r="E30" s="8">
        <f>C30-D30</f>
        <v/>
      </c>
      <c r="F30" s="7">
        <f>IF(E30&gt;=0,"Im Budget","Überzogen")</f>
        <v/>
      </c>
      <c r="G30" s="7" t="inlineStr"/>
      <c r="H30" s="7" t="inlineStr">
        <is>
          <t>Verwaltung</t>
        </is>
      </c>
    </row>
    <row r="31">
      <c r="A31" s="9" t="n">
        <v>8</v>
      </c>
      <c r="B31" s="10" t="inlineStr">
        <is>
          <t>Website und IT-Kosten</t>
        </is>
      </c>
      <c r="C31" s="11" t="n">
        <v>1200</v>
      </c>
      <c r="D31" s="11" t="n">
        <v>0</v>
      </c>
      <c r="E31" s="11">
        <f>C31-D31</f>
        <v/>
      </c>
      <c r="F31" s="10">
        <f>IF(E31&gt;=0,"Im Budget","Überzogen")</f>
        <v/>
      </c>
      <c r="G31" s="10" t="inlineStr"/>
      <c r="H31" s="10" t="inlineStr">
        <is>
          <t>Verwaltung</t>
        </is>
      </c>
    </row>
    <row r="32">
      <c r="A32" s="6" t="n">
        <v>9</v>
      </c>
      <c r="B32" s="7" t="inlineStr">
        <is>
          <t>Sommerfest Ausgaben</t>
        </is>
      </c>
      <c r="C32" s="8" t="n">
        <v>4500</v>
      </c>
      <c r="D32" s="8" t="n">
        <v>0</v>
      </c>
      <c r="E32" s="8">
        <f>C32-D32</f>
        <v/>
      </c>
      <c r="F32" s="7">
        <f>IF(E32&gt;=0,"Im Budget","Überzogen")</f>
        <v/>
      </c>
      <c r="G32" s="7" t="inlineStr"/>
      <c r="H32" s="7" t="inlineStr">
        <is>
          <t>Veranstaltungen</t>
        </is>
      </c>
    </row>
    <row r="33">
      <c r="A33" s="9" t="n">
        <v>10</v>
      </c>
      <c r="B33" s="10" t="inlineStr">
        <is>
          <t>Weihnachtsfeier</t>
        </is>
      </c>
      <c r="C33" s="11" t="n">
        <v>2000</v>
      </c>
      <c r="D33" s="11" t="n">
        <v>0</v>
      </c>
      <c r="E33" s="11">
        <f>C33-D33</f>
        <v/>
      </c>
      <c r="F33" s="10">
        <f>IF(E33&gt;=0,"Im Budget","Überzogen")</f>
        <v/>
      </c>
      <c r="G33" s="10" t="inlineStr"/>
      <c r="H33" s="10" t="inlineStr">
        <is>
          <t>Veranstaltungen</t>
        </is>
      </c>
    </row>
    <row r="34">
      <c r="A34" s="6" t="n">
        <v>11</v>
      </c>
      <c r="B34" s="7" t="inlineStr">
        <is>
          <t>Jugendarbeit und -förderung</t>
        </is>
      </c>
      <c r="C34" s="8" t="n">
        <v>3500</v>
      </c>
      <c r="D34" s="8" t="n">
        <v>0</v>
      </c>
      <c r="E34" s="8">
        <f>C34-D34</f>
        <v/>
      </c>
      <c r="F34" s="7">
        <f>IF(E34&gt;=0,"Im Budget","Überzogen")</f>
        <v/>
      </c>
      <c r="G34" s="7" t="inlineStr"/>
      <c r="H34" s="7" t="inlineStr">
        <is>
          <t>Jugend</t>
        </is>
      </c>
    </row>
    <row r="35">
      <c r="A35" s="9" t="n">
        <v>12</v>
      </c>
      <c r="B35" s="10" t="inlineStr">
        <is>
          <t>Wartung und Reparaturen</t>
        </is>
      </c>
      <c r="C35" s="11" t="n">
        <v>2500</v>
      </c>
      <c r="D35" s="11" t="n">
        <v>0</v>
      </c>
      <c r="E35" s="11">
        <f>C35-D35</f>
        <v/>
      </c>
      <c r="F35" s="10">
        <f>IF(E35&gt;=0,"Im Budget","Überzogen")</f>
        <v/>
      </c>
      <c r="G35" s="10" t="inlineStr"/>
      <c r="H35" s="10" t="inlineStr">
        <is>
          <t>Instandhaltung</t>
        </is>
      </c>
    </row>
    <row r="36">
      <c r="A36" s="6" t="n">
        <v>13</v>
      </c>
      <c r="B36" s="7" t="inlineStr">
        <is>
          <t>Fahrtkosten Wettkämpfe</t>
        </is>
      </c>
      <c r="C36" s="8" t="n">
        <v>3000</v>
      </c>
      <c r="D36" s="8" t="n">
        <v>0</v>
      </c>
      <c r="E36" s="8">
        <f>C36-D36</f>
        <v/>
      </c>
      <c r="F36" s="7">
        <f>IF(E36&gt;=0,"Im Budget","Überzogen")</f>
        <v/>
      </c>
      <c r="G36" s="7" t="inlineStr"/>
      <c r="H36" s="7" t="inlineStr">
        <is>
          <t>Reisekosten</t>
        </is>
      </c>
    </row>
    <row r="37">
      <c r="A37" s="9" t="n">
        <v>14</v>
      </c>
      <c r="B37" s="10" t="inlineStr">
        <is>
          <t>Strom und Heizung</t>
        </is>
      </c>
      <c r="C37" s="11" t="n">
        <v>2400</v>
      </c>
      <c r="D37" s="11" t="n">
        <v>0</v>
      </c>
      <c r="E37" s="11">
        <f>C37-D37</f>
        <v/>
      </c>
      <c r="F37" s="10">
        <f>IF(E37&gt;=0,"Im Budget","Überzogen")</f>
        <v/>
      </c>
      <c r="G37" s="10" t="inlineStr"/>
      <c r="H37" s="10" t="inlineStr">
        <is>
          <t>Betriebskosten</t>
        </is>
      </c>
    </row>
    <row r="38">
      <c r="A38" s="6" t="n">
        <v>15</v>
      </c>
      <c r="B38" s="7" t="inlineStr">
        <is>
          <t>Reinigung und Pflege</t>
        </is>
      </c>
      <c r="C38" s="8" t="n">
        <v>1800</v>
      </c>
      <c r="D38" s="8" t="n">
        <v>0</v>
      </c>
      <c r="E38" s="8">
        <f>C38-D38</f>
        <v/>
      </c>
      <c r="F38" s="7">
        <f>IF(E38&gt;=0,"Im Budget","Überzogen")</f>
        <v/>
      </c>
      <c r="G38" s="7" t="inlineStr"/>
      <c r="H38" s="7" t="inlineStr">
        <is>
          <t>Betriebskosten</t>
        </is>
      </c>
    </row>
    <row r="39">
      <c r="A39" s="9" t="n">
        <v>16</v>
      </c>
      <c r="B39" s="10" t="inlineStr">
        <is>
          <t>Erste-Hilfe Material</t>
        </is>
      </c>
      <c r="C39" s="11" t="n">
        <v>400</v>
      </c>
      <c r="D39" s="11" t="n">
        <v>0</v>
      </c>
      <c r="E39" s="11">
        <f>C39-D39</f>
        <v/>
      </c>
      <c r="F39" s="10">
        <f>IF(E39&gt;=0,"Im Budget","Überzogen")</f>
        <v/>
      </c>
      <c r="G39" s="10" t="inlineStr"/>
      <c r="H39" s="10" t="inlineStr">
        <is>
          <t>Material</t>
        </is>
      </c>
    </row>
    <row r="40">
      <c r="A40" s="6" t="n">
        <v>17</v>
      </c>
      <c r="B40" s="7" t="inlineStr">
        <is>
          <t>Marketing und Öffentlichkeitsarbeit</t>
        </is>
      </c>
      <c r="C40" s="8" t="n">
        <v>1500</v>
      </c>
      <c r="D40" s="8" t="n">
        <v>0</v>
      </c>
      <c r="E40" s="8">
        <f>C40-D40</f>
        <v/>
      </c>
      <c r="F40" s="7">
        <f>IF(E40&gt;=0,"Im Budget","Überzogen")</f>
        <v/>
      </c>
      <c r="G40" s="7" t="inlineStr"/>
      <c r="H40" s="7" t="inlineStr">
        <is>
          <t>Verwaltung</t>
        </is>
      </c>
    </row>
    <row r="41">
      <c r="A41" s="9" t="n">
        <v>18</v>
      </c>
      <c r="B41" s="10" t="inlineStr">
        <is>
          <t>Mitgliederversammlung</t>
        </is>
      </c>
      <c r="C41" s="11" t="n">
        <v>600</v>
      </c>
      <c r="D41" s="11" t="n">
        <v>0</v>
      </c>
      <c r="E41" s="11">
        <f>C41-D41</f>
        <v/>
      </c>
      <c r="F41" s="10">
        <f>IF(E41&gt;=0,"Im Budget","Überzogen")</f>
        <v/>
      </c>
      <c r="G41" s="10" t="inlineStr"/>
      <c r="H41" s="10" t="inlineStr">
        <is>
          <t>Veranstaltungen</t>
        </is>
      </c>
    </row>
    <row r="42">
      <c r="A42" s="6" t="n">
        <v>19</v>
      </c>
      <c r="B42" s="7" t="inlineStr">
        <is>
          <t>Rücklagen für Investitionen</t>
        </is>
      </c>
      <c r="C42" s="8" t="n">
        <v>2000</v>
      </c>
      <c r="D42" s="8" t="n">
        <v>0</v>
      </c>
      <c r="E42" s="8">
        <f>C42-D42</f>
        <v/>
      </c>
      <c r="F42" s="7">
        <f>IF(E42&gt;=0,"Im Budget","Überzogen")</f>
        <v/>
      </c>
      <c r="G42" s="7" t="inlineStr"/>
      <c r="H42" s="7" t="inlineStr">
        <is>
          <t>Rücklagen</t>
        </is>
      </c>
    </row>
    <row r="43">
      <c r="A43" s="9" t="n">
        <v>20</v>
      </c>
      <c r="B43" s="10" t="inlineStr">
        <is>
          <t>Sonstige Ausgaben</t>
        </is>
      </c>
      <c r="C43" s="11" t="n">
        <v>800</v>
      </c>
      <c r="D43" s="11" t="n">
        <v>0</v>
      </c>
      <c r="E43" s="11">
        <f>C43-D43</f>
        <v/>
      </c>
      <c r="F43" s="10">
        <f>IF(E43&gt;=0,"Im Budget","Überzogen")</f>
        <v/>
      </c>
      <c r="G43" s="10" t="inlineStr"/>
      <c r="H43" s="10" t="inlineStr">
        <is>
          <t>Sonstiges</t>
        </is>
      </c>
    </row>
    <row r="44">
      <c r="A44" s="14" t="n"/>
      <c r="B44" s="14" t="inlineStr">
        <is>
          <t>SUMME AUSGABEN</t>
        </is>
      </c>
      <c r="C44" s="15">
        <f>SUM(C24:C43)</f>
        <v/>
      </c>
      <c r="D44" s="15">
        <f>SUM(D24:D43)</f>
        <v/>
      </c>
      <c r="E44" s="15">
        <f>SUM(E24:E43)</f>
        <v/>
      </c>
      <c r="F44" s="14" t="n"/>
      <c r="G44" s="14" t="n"/>
      <c r="H44" s="14" t="n"/>
    </row>
    <row r="46" ht="25" customHeight="1">
      <c r="A46" s="16" t="inlineStr">
        <is>
          <t>SALDO (Einnahmen - Ausgaben)</t>
        </is>
      </c>
    </row>
    <row r="47">
      <c r="B47" s="17" t="inlineStr">
        <is>
          <t>Geplanter Saldo</t>
        </is>
      </c>
      <c r="C47" s="18">
        <f>C19-C44</f>
        <v/>
      </c>
      <c r="E47" s="17" t="inlineStr">
        <is>
          <t>Tatsächlicher Saldo</t>
        </is>
      </c>
      <c r="F47" s="18">
        <f>D19-D44</f>
        <v/>
      </c>
    </row>
  </sheetData>
  <mergeCells count="4">
    <mergeCell ref="A1:H1"/>
    <mergeCell ref="A5:H5"/>
    <mergeCell ref="A22:H22"/>
    <mergeCell ref="A46:H46"/>
  </mergeCells>
  <dataValidations count="2">
    <dataValidation sqref="H7 H8 H9 H10 H11 H12 H13 H14 H15 H16 H17 H18" showErrorMessage="1" showInputMessage="1" allowBlank="0" type="list">
      <formula1>"Mitgliedsbeiträge,Spenden,Öffentliche Zuschüsse,Veranstaltungen,Sponsoring"</formula1>
    </dataValidation>
    <dataValidation sqref="H24 H25 H26 H27 H28 H29 H30 H31 H32 H33 H34 H35 H36 H37 H38 H39 H40 H41 H42 H43" showErrorMessage="1" showInputMessage="1" allowBlank="0" type="list">
      <formula1>"Material,Personal,Miete,Verwaltung,Veranstaltungen,Jugend,Instandhaltung,Reisekosten,Betriebskosten,Rücklagen,Sonstiges"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3" customWidth="1" min="4" max="4"/>
    <col width="25" customWidth="1" min="5" max="5"/>
    <col width="15" customWidth="1" min="6" max="6"/>
    <col width="12" customWidth="1" min="7" max="7"/>
  </cols>
  <sheetData>
    <row r="1" ht="30" customHeight="1">
      <c r="A1" s="19" t="inlineStr">
        <is>
          <t>HAUSHALTS-ÜBERSICHT</t>
        </is>
      </c>
    </row>
    <row r="3">
      <c r="A3" s="4" t="inlineStr">
        <is>
          <t>FINANZKENNZAHLEN</t>
        </is>
      </c>
    </row>
    <row r="4">
      <c r="B4" s="20" t="inlineStr">
        <is>
          <t>Gesamteinnahmen (geplant)</t>
        </is>
      </c>
      <c r="D4" s="21">
        <f>Haushaltsplan!C19</f>
        <v/>
      </c>
    </row>
    <row r="5">
      <c r="B5" s="22" t="inlineStr">
        <is>
          <t>Gesamtausgaben (geplant)</t>
        </is>
      </c>
      <c r="D5" s="23">
        <f>Haushaltsplan!C44</f>
        <v/>
      </c>
    </row>
    <row r="6">
      <c r="B6" s="20" t="inlineStr">
        <is>
          <t>Geplanter Saldo</t>
        </is>
      </c>
      <c r="D6" s="21">
        <f>Haushaltsplan!C47</f>
        <v/>
      </c>
    </row>
    <row r="7">
      <c r="B7" s="22" t="inlineStr">
        <is>
          <t>Tatsächliche Einnahmen</t>
        </is>
      </c>
      <c r="D7" s="23">
        <f>Haushaltsplan!D19</f>
        <v/>
      </c>
    </row>
    <row r="8">
      <c r="B8" s="20" t="inlineStr">
        <is>
          <t>Tatsächliche Ausgaben</t>
        </is>
      </c>
      <c r="D8" s="21">
        <f>Haushaltsplan!D44</f>
        <v/>
      </c>
    </row>
    <row r="9">
      <c r="B9" s="22" t="inlineStr">
        <is>
          <t>Tatsächlicher Saldo</t>
        </is>
      </c>
      <c r="D9" s="23">
        <f>Haushaltsplan!F47</f>
        <v/>
      </c>
    </row>
    <row r="10">
      <c r="B10" s="20" t="inlineStr">
        <is>
          <t>Budgetausnutzung (%)</t>
        </is>
      </c>
      <c r="D10" s="24">
        <f>IF(Haushaltsplan!C44=0,0,Haushaltsplan!D44/Haushaltsplan!C44*100)</f>
        <v/>
      </c>
    </row>
    <row r="11">
      <c r="B11" s="22" t="inlineStr">
        <is>
          <t>Einnahmenquote (%)</t>
        </is>
      </c>
      <c r="D11" s="25">
        <f>IF(Haushaltsplan!C19=0,0,Haushaltsplan!D19/Haushaltsplan!C19*100)</f>
        <v/>
      </c>
    </row>
    <row r="14">
      <c r="A14" s="26" t="inlineStr">
        <is>
          <t>EINNAHMEN NACH KATEGORIEN</t>
        </is>
      </c>
      <c r="E14" s="26" t="inlineStr">
        <is>
          <t>AUSGABEN NACH KATEGORIEN</t>
        </is>
      </c>
    </row>
    <row r="15">
      <c r="A15" s="20" t="inlineStr">
        <is>
          <t>Kategorie</t>
        </is>
      </c>
      <c r="B15" s="20" t="inlineStr">
        <is>
          <t>Betrag (€)</t>
        </is>
      </c>
      <c r="C15" s="20" t="inlineStr">
        <is>
          <t>Anteil (%)</t>
        </is>
      </c>
      <c r="E15" s="20" t="inlineStr">
        <is>
          <t>Kategorie</t>
        </is>
      </c>
      <c r="F15" s="20" t="inlineStr">
        <is>
          <t>Betrag (€)</t>
        </is>
      </c>
      <c r="G15" s="20" t="inlineStr">
        <is>
          <t>Anteil (%)</t>
        </is>
      </c>
    </row>
    <row r="16">
      <c r="A16" s="27" t="inlineStr">
        <is>
          <t>Mitgliedsbeiträge</t>
        </is>
      </c>
      <c r="B16" s="28">
        <f>SUMIF(Haushaltsplan!$H$7:$H$18,A16,Haushaltsplan!$C$7:$C$18)</f>
        <v/>
      </c>
      <c r="C16" s="29">
        <f>B16/Haushaltsplan!C19</f>
        <v/>
      </c>
      <c r="E16" s="27" t="inlineStr">
        <is>
          <t>Betriebskosten</t>
        </is>
      </c>
      <c r="F16" s="28">
        <f>SUMIF(Haushaltsplan!$H$24:$H$43,E16,Haushaltsplan!$C$24:$C$43)</f>
        <v/>
      </c>
      <c r="G16" s="29">
        <f>F16/Haushaltsplan!C44</f>
        <v/>
      </c>
    </row>
    <row r="17">
      <c r="A17" s="27" t="inlineStr">
        <is>
          <t>Spenden</t>
        </is>
      </c>
      <c r="B17" s="28">
        <f>SUMIF(Haushaltsplan!$H$7:$H$18,A17,Haushaltsplan!$C$7:$C$18)</f>
        <v/>
      </c>
      <c r="C17" s="29">
        <f>B17/Haushaltsplan!C19</f>
        <v/>
      </c>
      <c r="E17" s="27" t="inlineStr">
        <is>
          <t>Instandhaltung</t>
        </is>
      </c>
      <c r="F17" s="28">
        <f>SUMIF(Haushaltsplan!$H$24:$H$43,E17,Haushaltsplan!$C$24:$C$43)</f>
        <v/>
      </c>
      <c r="G17" s="29">
        <f>F17/Haushaltsplan!C44</f>
        <v/>
      </c>
    </row>
    <row r="18">
      <c r="A18" s="27" t="inlineStr">
        <is>
          <t>Öffentliche Zuschüsse</t>
        </is>
      </c>
      <c r="B18" s="28">
        <f>SUMIF(Haushaltsplan!$H$7:$H$18,A18,Haushaltsplan!$C$7:$C$18)</f>
        <v/>
      </c>
      <c r="C18" s="29">
        <f>B18/Haushaltsplan!C19</f>
        <v/>
      </c>
      <c r="E18" s="27" t="inlineStr">
        <is>
          <t>Jugend</t>
        </is>
      </c>
      <c r="F18" s="28">
        <f>SUMIF(Haushaltsplan!$H$24:$H$43,E18,Haushaltsplan!$C$24:$C$43)</f>
        <v/>
      </c>
      <c r="G18" s="29">
        <f>F18/Haushaltsplan!C44</f>
        <v/>
      </c>
    </row>
    <row r="19">
      <c r="A19" s="27" t="inlineStr">
        <is>
          <t>Veranstaltungen</t>
        </is>
      </c>
      <c r="B19" s="28">
        <f>SUMIF(Haushaltsplan!$H$7:$H$18,A19,Haushaltsplan!$C$7:$C$18)</f>
        <v/>
      </c>
      <c r="C19" s="29">
        <f>B19/Haushaltsplan!C19</f>
        <v/>
      </c>
      <c r="E19" s="27" t="inlineStr">
        <is>
          <t>Material</t>
        </is>
      </c>
      <c r="F19" s="28">
        <f>SUMIF(Haushaltsplan!$H$24:$H$43,E19,Haushaltsplan!$C$24:$C$43)</f>
        <v/>
      </c>
      <c r="G19" s="29">
        <f>F19/Haushaltsplan!C44</f>
        <v/>
      </c>
    </row>
    <row r="20">
      <c r="A20" s="27" t="inlineStr">
        <is>
          <t>Sponsoring</t>
        </is>
      </c>
      <c r="B20" s="28">
        <f>SUMIF(Haushaltsplan!$H$7:$H$18,A20,Haushaltsplan!$C$7:$C$18)</f>
        <v/>
      </c>
      <c r="C20" s="29">
        <f>B20/Haushaltsplan!C19</f>
        <v/>
      </c>
      <c r="E20" s="27" t="inlineStr">
        <is>
          <t>Miete</t>
        </is>
      </c>
      <c r="F20" s="28">
        <f>SUMIF(Haushaltsplan!$H$24:$H$43,E20,Haushaltsplan!$C$24:$C$43)</f>
        <v/>
      </c>
      <c r="G20" s="29">
        <f>F20/Haushaltsplan!C44</f>
        <v/>
      </c>
    </row>
    <row r="21">
      <c r="E21" s="27" t="inlineStr">
        <is>
          <t>Personal</t>
        </is>
      </c>
      <c r="F21" s="28">
        <f>SUMIF(Haushaltsplan!$H$24:$H$43,E21,Haushaltsplan!$C$24:$C$43)</f>
        <v/>
      </c>
      <c r="G21" s="29">
        <f>F21/Haushaltsplan!C44</f>
        <v/>
      </c>
    </row>
    <row r="22">
      <c r="E22" s="27" t="inlineStr">
        <is>
          <t>Reisekosten</t>
        </is>
      </c>
      <c r="F22" s="28">
        <f>SUMIF(Haushaltsplan!$H$24:$H$43,E22,Haushaltsplan!$C$24:$C$43)</f>
        <v/>
      </c>
      <c r="G22" s="29">
        <f>F22/Haushaltsplan!C44</f>
        <v/>
      </c>
    </row>
    <row r="23">
      <c r="E23" s="27" t="inlineStr">
        <is>
          <t>Rücklagen</t>
        </is>
      </c>
      <c r="F23" s="28">
        <f>SUMIF(Haushaltsplan!$H$24:$H$43,E23,Haushaltsplan!$C$24:$C$43)</f>
        <v/>
      </c>
      <c r="G23" s="29">
        <f>F23/Haushaltsplan!C44</f>
        <v/>
      </c>
    </row>
    <row r="24">
      <c r="E24" s="27" t="inlineStr">
        <is>
          <t>Sonstiges</t>
        </is>
      </c>
      <c r="F24" s="28">
        <f>SUMIF(Haushaltsplan!$H$24:$H$43,E24,Haushaltsplan!$C$24:$C$43)</f>
        <v/>
      </c>
      <c r="G24" s="29">
        <f>F24/Haushaltsplan!C44</f>
        <v/>
      </c>
    </row>
    <row r="25">
      <c r="E25" s="27" t="inlineStr">
        <is>
          <t>Veranstaltungen</t>
        </is>
      </c>
      <c r="F25" s="28">
        <f>SUMIF(Haushaltsplan!$H$24:$H$43,E25,Haushaltsplan!$C$24:$C$43)</f>
        <v/>
      </c>
      <c r="G25" s="29">
        <f>F25/Haushaltsplan!C44</f>
        <v/>
      </c>
    </row>
    <row r="26">
      <c r="E26" s="27" t="inlineStr">
        <is>
          <t>Verwaltung</t>
        </is>
      </c>
      <c r="F26" s="28">
        <f>SUMIF(Haushaltsplan!$H$24:$H$43,E26,Haushaltsplan!$C$24:$C$43)</f>
        <v/>
      </c>
      <c r="G26" s="29">
        <f>F26/Haushaltsplan!C44</f>
        <v/>
      </c>
    </row>
  </sheetData>
  <mergeCells count="4">
    <mergeCell ref="A1:F1"/>
    <mergeCell ref="A3:F3"/>
    <mergeCell ref="A14:C14"/>
    <mergeCell ref="E14:G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8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9" t="inlineStr">
        <is>
          <t>MONATLICHE FINANZÜBERSICHT</t>
        </is>
      </c>
    </row>
    <row r="3">
      <c r="A3" s="5" t="inlineStr">
        <is>
          <t>Monat</t>
        </is>
      </c>
      <c r="B3" s="5" t="inlineStr">
        <is>
          <t>Januar</t>
        </is>
      </c>
      <c r="C3" s="5" t="inlineStr">
        <is>
          <t>Februar</t>
        </is>
      </c>
      <c r="D3" s="5" t="inlineStr">
        <is>
          <t>März</t>
        </is>
      </c>
      <c r="E3" s="5" t="inlineStr">
        <is>
          <t>April</t>
        </is>
      </c>
      <c r="F3" s="5" t="inlineStr">
        <is>
          <t>Mai</t>
        </is>
      </c>
      <c r="G3" s="5" t="inlineStr">
        <is>
          <t>Juni</t>
        </is>
      </c>
      <c r="H3" s="5" t="inlineStr">
        <is>
          <t>Juli</t>
        </is>
      </c>
      <c r="I3" s="5" t="inlineStr">
        <is>
          <t>August</t>
        </is>
      </c>
      <c r="J3" s="5" t="inlineStr">
        <is>
          <t>September</t>
        </is>
      </c>
      <c r="K3" s="5" t="inlineStr">
        <is>
          <t>Oktober</t>
        </is>
      </c>
      <c r="L3" s="5" t="inlineStr">
        <is>
          <t>November</t>
        </is>
      </c>
      <c r="M3" s="5" t="inlineStr">
        <is>
          <t>Dezember</t>
        </is>
      </c>
      <c r="N3" s="30" t="inlineStr">
        <is>
          <t>SUMME</t>
        </is>
      </c>
    </row>
    <row r="4">
      <c r="A4" s="31" t="inlineStr">
        <is>
          <t>Einnahmen</t>
        </is>
      </c>
      <c r="B4" s="28" t="n">
        <v>0</v>
      </c>
      <c r="C4" s="28" t="n">
        <v>0</v>
      </c>
      <c r="D4" s="28" t="n">
        <v>0</v>
      </c>
      <c r="E4" s="28" t="n">
        <v>0</v>
      </c>
      <c r="F4" s="28" t="n">
        <v>0</v>
      </c>
      <c r="G4" s="28" t="n">
        <v>0</v>
      </c>
      <c r="H4" s="28" t="n">
        <v>0</v>
      </c>
      <c r="I4" s="28" t="n">
        <v>0</v>
      </c>
      <c r="J4" s="28" t="n">
        <v>0</v>
      </c>
      <c r="K4" s="28" t="n">
        <v>0</v>
      </c>
      <c r="L4" s="28" t="n">
        <v>0</v>
      </c>
      <c r="M4" s="28" t="n">
        <v>0</v>
      </c>
      <c r="N4" s="32">
        <f>SUM(B4:M4)</f>
        <v/>
      </c>
    </row>
    <row r="5">
      <c r="A5" s="33" t="inlineStr">
        <is>
          <t>Ausgaben</t>
        </is>
      </c>
      <c r="B5" s="28" t="n">
        <v>0</v>
      </c>
      <c r="C5" s="28" t="n">
        <v>0</v>
      </c>
      <c r="D5" s="28" t="n">
        <v>0</v>
      </c>
      <c r="E5" s="28" t="n">
        <v>0</v>
      </c>
      <c r="F5" s="28" t="n">
        <v>0</v>
      </c>
      <c r="G5" s="28" t="n">
        <v>0</v>
      </c>
      <c r="H5" s="28" t="n">
        <v>0</v>
      </c>
      <c r="I5" s="28" t="n">
        <v>0</v>
      </c>
      <c r="J5" s="28" t="n">
        <v>0</v>
      </c>
      <c r="K5" s="28" t="n">
        <v>0</v>
      </c>
      <c r="L5" s="28" t="n">
        <v>0</v>
      </c>
      <c r="M5" s="28" t="n">
        <v>0</v>
      </c>
      <c r="N5" s="32">
        <f>SUM(B5:M5)</f>
        <v/>
      </c>
    </row>
    <row r="6">
      <c r="A6" s="34" t="inlineStr">
        <is>
          <t>Saldo</t>
        </is>
      </c>
      <c r="B6" s="35">
        <f>B4-B5</f>
        <v/>
      </c>
      <c r="C6" s="35">
        <f>C4-C5</f>
        <v/>
      </c>
      <c r="D6" s="35">
        <f>D4-D5</f>
        <v/>
      </c>
      <c r="E6" s="35">
        <f>E4-E5</f>
        <v/>
      </c>
      <c r="F6" s="35">
        <f>F4-F5</f>
        <v/>
      </c>
      <c r="G6" s="35">
        <f>G4-G5</f>
        <v/>
      </c>
      <c r="H6" s="35">
        <f>H4-H5</f>
        <v/>
      </c>
      <c r="I6" s="35">
        <f>I4-I5</f>
        <v/>
      </c>
      <c r="J6" s="35">
        <f>J4-J5</f>
        <v/>
      </c>
      <c r="K6" s="35">
        <f>K4-K5</f>
        <v/>
      </c>
      <c r="L6" s="35">
        <f>L4-L5</f>
        <v/>
      </c>
      <c r="M6" s="35">
        <f>M4-M5</f>
        <v/>
      </c>
      <c r="N6" s="35">
        <f>N4-N5</f>
        <v/>
      </c>
    </row>
    <row r="8">
      <c r="A8" s="36" t="inlineStr">
        <is>
          <t>Kumulierter Saldo</t>
        </is>
      </c>
      <c r="B8" s="37">
        <f>B6</f>
        <v/>
      </c>
      <c r="C8" s="28">
        <f>B8+C6</f>
        <v/>
      </c>
      <c r="D8" s="38">
        <f>C8+D6</f>
        <v/>
      </c>
      <c r="E8" s="28">
        <f>D8+E6</f>
        <v/>
      </c>
      <c r="F8" s="38">
        <f>E8+F6</f>
        <v/>
      </c>
      <c r="G8" s="28">
        <f>F8+G6</f>
        <v/>
      </c>
      <c r="H8" s="38">
        <f>G8+H6</f>
        <v/>
      </c>
      <c r="I8" s="28">
        <f>H8+I6</f>
        <v/>
      </c>
      <c r="J8" s="38">
        <f>I8+J6</f>
        <v/>
      </c>
      <c r="K8" s="28">
        <f>J8+K6</f>
        <v/>
      </c>
      <c r="L8" s="38">
        <f>K8+L6</f>
        <v/>
      </c>
      <c r="M8" s="28">
        <f>L8+M6</f>
        <v/>
      </c>
      <c r="N8" s="38">
        <f>M8+N6</f>
        <v/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7"/>
  <sheetViews>
    <sheetView workbookViewId="0">
      <selection activeCell="A1" sqref="A1"/>
    </sheetView>
  </sheetViews>
  <sheetFormatPr baseColWidth="8" defaultRowHeight="15"/>
  <cols>
    <col width="15" customWidth="1" min="1" max="1"/>
    <col width="70" customWidth="1" min="2" max="2"/>
  </cols>
  <sheetData>
    <row r="1" ht="25" customHeight="1">
      <c r="A1" s="39" t="inlineStr">
        <is>
          <t>ANLEITUNG ZUR VERWENDUNG DER HAUSHALTSPLAN-VORLAGE</t>
        </is>
      </c>
    </row>
    <row r="4" ht="20" customHeight="1">
      <c r="A4" s="40" t="inlineStr">
        <is>
          <t>1. GRUNDLEGENDE INFORMATIONEN</t>
        </is>
      </c>
    </row>
    <row r="5">
      <c r="B5" s="41" t="inlineStr">
        <is>
          <t>Diese Excel-Vorlage hilft Ihrem Verein bei der systematischen Haushaltsplanung und -kontrolle.</t>
        </is>
      </c>
    </row>
    <row r="6">
      <c r="B6" s="41" t="inlineStr">
        <is>
          <t>Sie enthält Arbeitsblätter für den Haupthaushaltsplan, eine Übersicht und monatliche Tracking-Möglichkeiten.</t>
        </is>
      </c>
    </row>
    <row r="8" ht="20" customHeight="1">
      <c r="A8" s="40" t="inlineStr">
        <is>
          <t>2. TABELLENBLATT "HAUSHALTSPLAN"</t>
        </is>
      </c>
    </row>
    <row r="9">
      <c r="A9" s="42" t="inlineStr">
        <is>
          <t>Schritt 1:</t>
        </is>
      </c>
      <c r="B9" s="41" t="inlineStr">
        <is>
          <t>Tragen Sie den Vereinsnamen in Zelle B2 ein</t>
        </is>
      </c>
    </row>
    <row r="10">
      <c r="A10" s="42" t="inlineStr">
        <is>
          <t>Schritt 2:</t>
        </is>
      </c>
      <c r="B10" s="41" t="inlineStr">
        <is>
          <t>Das Haushaltsjahr wird automatisch auf das aktuelle Jahr gesetzt</t>
        </is>
      </c>
    </row>
    <row r="11">
      <c r="A11" s="42" t="inlineStr">
        <is>
          <t>Schritt 3:</t>
        </is>
      </c>
      <c r="B11" s="41" t="inlineStr">
        <is>
          <t>Passen Sie die Einnahmepositionen und geplanten Beträge an Ihre Vereinsstruktur an</t>
        </is>
      </c>
    </row>
    <row r="12">
      <c r="A12" s="42" t="inlineStr">
        <is>
          <t>Schritt 4:</t>
        </is>
      </c>
      <c r="B12" s="41" t="inlineStr">
        <is>
          <t>Passen Sie die Ausgabepositionen und geplanten Beträge an</t>
        </is>
      </c>
    </row>
    <row r="13">
      <c r="A13" s="42" t="inlineStr">
        <is>
          <t>Schritt 5:</t>
        </is>
      </c>
      <c r="B13" s="41" t="inlineStr">
        <is>
          <t>Tragen Sie im Jahresverlauf die IST-Werte in Spalte D ein</t>
        </is>
      </c>
    </row>
    <row r="14">
      <c r="B14" s="41" t="inlineStr">
        <is>
          <t>Die Differenzen und der Status werden automatisch berechnet</t>
        </is>
      </c>
    </row>
    <row r="16" ht="20" customHeight="1">
      <c r="A16" s="40" t="inlineStr">
        <is>
          <t>3. TABELLENBLATT "ÜBERSICHT"</t>
        </is>
      </c>
    </row>
    <row r="17">
      <c r="B17" s="41" t="inlineStr">
        <is>
          <t>Hier finden Sie eine Zusammenfassung aller wichtigen Finanzkennzahlen:</t>
        </is>
      </c>
    </row>
    <row r="18">
      <c r="B18" s="41" t="inlineStr">
        <is>
          <t>- Gesamteinnahmen und -ausgaben (geplant und tatsächlich)</t>
        </is>
      </c>
    </row>
    <row r="19">
      <c r="B19" s="41" t="inlineStr">
        <is>
          <t>- Saldo und Budgetausnutzung</t>
        </is>
      </c>
    </row>
    <row r="20">
      <c r="B20" s="41" t="inlineStr">
        <is>
          <t>- Aufschlüsselung nach Einnahme- und Ausgabenkategorien</t>
        </is>
      </c>
    </row>
    <row r="21">
      <c r="B21" s="41" t="inlineStr">
        <is>
          <t>Alle Werte werden automatisch aus dem Haupthaushaltsplan berechnet</t>
        </is>
      </c>
    </row>
    <row r="23" ht="20" customHeight="1">
      <c r="A23" s="40" t="inlineStr">
        <is>
          <t>4. TABELLENBLATT "MONATLICHE ÜBERSICHT"</t>
        </is>
      </c>
    </row>
    <row r="24">
      <c r="B24" s="41" t="inlineStr">
        <is>
          <t>Tragen Sie hier die monatlichen Einnahmen und Ausgaben ein</t>
        </is>
      </c>
    </row>
    <row r="25">
      <c r="B25" s="41" t="inlineStr">
        <is>
          <t>Der monatliche und kumulierte Saldo wird automatisch berechnet</t>
        </is>
      </c>
    </row>
    <row r="26">
      <c r="B26" s="41" t="inlineStr">
        <is>
          <t>So behalten Sie den Überblick über Ihre Liquidität während des Jahres</t>
        </is>
      </c>
    </row>
    <row r="28" ht="20" customHeight="1">
      <c r="A28" s="40" t="inlineStr">
        <is>
          <t>5. KATEGORIEN UND ANPASSUNGEN</t>
        </is>
      </c>
    </row>
    <row r="29">
      <c r="B29" s="41" t="inlineStr">
        <is>
          <t>Die Kategorien in Spalte H sind über Dropdown-Menüs änderbar</t>
        </is>
      </c>
    </row>
    <row r="30">
      <c r="B30" s="41" t="inlineStr">
        <is>
          <t>Sie können jederzeit neue Positionen hinzufügen oder bestehende anpassen</t>
        </is>
      </c>
    </row>
    <row r="31">
      <c r="B31" s="41" t="inlineStr">
        <is>
          <t>Achten Sie darauf, die Summenformeln entsprechend anzupassen</t>
        </is>
      </c>
    </row>
    <row r="33" ht="20" customHeight="1">
      <c r="A33" s="40" t="inlineStr">
        <is>
          <t>6. TIPPS FÜR DIE NUTZUNG</t>
        </is>
      </c>
    </row>
    <row r="34">
      <c r="A34" s="42" t="inlineStr">
        <is>
          <t>✓</t>
        </is>
      </c>
      <c r="B34" s="41" t="inlineStr">
        <is>
          <t>Aktualisieren Sie die IST-Werte regelmäßig (z.B. monatlich)</t>
        </is>
      </c>
    </row>
    <row r="35">
      <c r="A35" s="42" t="inlineStr">
        <is>
          <t>✓</t>
        </is>
      </c>
      <c r="B35" s="41" t="inlineStr">
        <is>
          <t>Nutzen Sie die Bemerkungsspalte für wichtige Notizen</t>
        </is>
      </c>
    </row>
    <row r="36">
      <c r="A36" s="42" t="inlineStr">
        <is>
          <t>✓</t>
        </is>
      </c>
      <c r="B36" s="41" t="inlineStr">
        <is>
          <t>Überprüfen Sie den Status regelmäßig auf Über- oder Unterdeckungen</t>
        </is>
      </c>
    </row>
    <row r="37">
      <c r="A37" s="42" t="inlineStr">
        <is>
          <t>✓</t>
        </is>
      </c>
      <c r="B37" s="41" t="inlineStr">
        <is>
          <t>Erstellen Sie zu Jahresbeginn eine Kopie als Backup</t>
        </is>
      </c>
    </row>
    <row r="38">
      <c r="A38" s="42" t="inlineStr">
        <is>
          <t>✓</t>
        </is>
      </c>
      <c r="B38" s="41" t="inlineStr">
        <is>
          <t>Präsentieren Sie die Übersicht bei Mitgliederversammlungen</t>
        </is>
      </c>
    </row>
    <row r="40" ht="20" customHeight="1">
      <c r="A40" s="40" t="inlineStr">
        <is>
          <t>7. RECHTLICHE HINWEISE</t>
        </is>
      </c>
    </row>
    <row r="41">
      <c r="B41" s="41" t="inlineStr">
        <is>
          <t>Bewahren Sie diese Haushaltsplanung gemäß den steuerlichen Aufbewahrungsfristen auf</t>
        </is>
      </c>
    </row>
    <row r="42">
      <c r="B42" s="41" t="inlineStr">
        <is>
          <t>Bei gemeinnützigen Vereinen sollte der Haushaltsplan transparent für Mitglieder sein</t>
        </is>
      </c>
    </row>
    <row r="43">
      <c r="B43" s="41" t="inlineStr">
        <is>
          <t>Lassen Sie größere Abweichungen vom Vorstand genehmigen</t>
        </is>
      </c>
    </row>
    <row r="45" ht="20" customHeight="1">
      <c r="A45" s="40" t="inlineStr">
        <is>
          <t>8. SUPPORT</t>
        </is>
      </c>
    </row>
    <row r="46">
      <c r="B46" s="41" t="inlineStr">
        <is>
          <t>Diese Vorlage wurde erstellt für das Haushaltsjahr 2026</t>
        </is>
      </c>
    </row>
    <row r="47">
      <c r="B47" s="41" t="inlineStr">
        <is>
          <t>Bei Fragen wenden Sie sich an Ihren Vereinsvorstand oder Schatzmeister</t>
        </is>
      </c>
    </row>
  </sheetData>
  <mergeCells count="38">
    <mergeCell ref="A1:F1"/>
    <mergeCell ref="A4:F4"/>
    <mergeCell ref="B5:F5"/>
    <mergeCell ref="B6:F6"/>
    <mergeCell ref="A8:F8"/>
    <mergeCell ref="B9:F9"/>
    <mergeCell ref="B10:F10"/>
    <mergeCell ref="B11:F11"/>
    <mergeCell ref="B12:F12"/>
    <mergeCell ref="B13:F13"/>
    <mergeCell ref="B14:F14"/>
    <mergeCell ref="A16:F16"/>
    <mergeCell ref="B17:F17"/>
    <mergeCell ref="B18:F18"/>
    <mergeCell ref="B19:F19"/>
    <mergeCell ref="B20:F20"/>
    <mergeCell ref="B21:F21"/>
    <mergeCell ref="A23:F23"/>
    <mergeCell ref="B24:F24"/>
    <mergeCell ref="B25:F25"/>
    <mergeCell ref="B26:F26"/>
    <mergeCell ref="A28:F28"/>
    <mergeCell ref="B29:F29"/>
    <mergeCell ref="B30:F30"/>
    <mergeCell ref="B31:F31"/>
    <mergeCell ref="A33:F33"/>
    <mergeCell ref="B34:F34"/>
    <mergeCell ref="B35:F35"/>
    <mergeCell ref="B36:F36"/>
    <mergeCell ref="B37:F37"/>
    <mergeCell ref="B38:F38"/>
    <mergeCell ref="A40:F40"/>
    <mergeCell ref="B41:F41"/>
    <mergeCell ref="B42:F42"/>
    <mergeCell ref="B43:F43"/>
    <mergeCell ref="A45:F45"/>
    <mergeCell ref="B46:F46"/>
    <mergeCell ref="B47:F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2026-02-17T09:34:16Z</dcterms:created>
  <dcterms:modified xmlns:dcterms="http://purl.org/dc/terms/" xmlns:xsi="http://www.w3.org/2001/XMLSchema-instance" xsi:type="dcterms:W3CDTF">2026-02-17T09:34:16Z</dcterms:modified>
</cp:coreProperties>
</file>